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4 Cuarto Trimestre\CARGA DE FORMATOS\"/>
    </mc:Choice>
  </mc:AlternateContent>
  <xr:revisionPtr revIDLastSave="0" documentId="13_ncr:1_{6BEA3E71-D2D3-4D81-86F0-3C38DF7F349C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9040" windowHeight="15840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1" i="1" l="1"/>
  <c r="H65" i="1"/>
  <c r="H52" i="1"/>
  <c r="H56" i="1"/>
  <c r="H45" i="1"/>
  <c r="H34" i="1"/>
  <c r="H39" i="1"/>
  <c r="H24" i="1"/>
  <c r="H25" i="1"/>
  <c r="H28" i="1"/>
  <c r="H22" i="1"/>
  <c r="H19" i="1"/>
  <c r="E80" i="1"/>
  <c r="H80" i="1" s="1"/>
  <c r="E81" i="1"/>
  <c r="H81" i="1" s="1"/>
  <c r="E82" i="1"/>
  <c r="H82" i="1" s="1"/>
  <c r="E79" i="1"/>
  <c r="H79" i="1" s="1"/>
  <c r="E69" i="1"/>
  <c r="H69" i="1" s="1"/>
  <c r="E70" i="1"/>
  <c r="H70" i="1" s="1"/>
  <c r="E71" i="1"/>
  <c r="H71" i="1" s="1"/>
  <c r="E72" i="1"/>
  <c r="H72" i="1" s="1"/>
  <c r="E73" i="1"/>
  <c r="H73" i="1" s="1"/>
  <c r="E74" i="1"/>
  <c r="H74" i="1" s="1"/>
  <c r="E75" i="1"/>
  <c r="H75" i="1" s="1"/>
  <c r="E76" i="1"/>
  <c r="H76" i="1" s="1"/>
  <c r="E68" i="1"/>
  <c r="H68" i="1" s="1"/>
  <c r="E60" i="1"/>
  <c r="H60" i="1" s="1"/>
  <c r="E61" i="1"/>
  <c r="E62" i="1"/>
  <c r="H62" i="1" s="1"/>
  <c r="E63" i="1"/>
  <c r="H63" i="1" s="1"/>
  <c r="E64" i="1"/>
  <c r="H64" i="1" s="1"/>
  <c r="E65" i="1"/>
  <c r="E59" i="1"/>
  <c r="H59" i="1" s="1"/>
  <c r="E50" i="1"/>
  <c r="H50" i="1" s="1"/>
  <c r="E51" i="1"/>
  <c r="H51" i="1" s="1"/>
  <c r="E52" i="1"/>
  <c r="E53" i="1"/>
  <c r="H53" i="1" s="1"/>
  <c r="E54" i="1"/>
  <c r="H54" i="1" s="1"/>
  <c r="E55" i="1"/>
  <c r="H55" i="1" s="1"/>
  <c r="E56" i="1"/>
  <c r="E49" i="1"/>
  <c r="H49" i="1" s="1"/>
  <c r="E43" i="1"/>
  <c r="H43" i="1" s="1"/>
  <c r="E44" i="1"/>
  <c r="H44" i="1" s="1"/>
  <c r="E45" i="1"/>
  <c r="E42" i="1"/>
  <c r="H42" i="1" s="1"/>
  <c r="E32" i="1"/>
  <c r="H32" i="1" s="1"/>
  <c r="E33" i="1"/>
  <c r="H33" i="1" s="1"/>
  <c r="E34" i="1"/>
  <c r="E35" i="1"/>
  <c r="H35" i="1" s="1"/>
  <c r="E36" i="1"/>
  <c r="H36" i="1" s="1"/>
  <c r="E37" i="1"/>
  <c r="H37" i="1" s="1"/>
  <c r="E39" i="1"/>
  <c r="E31" i="1"/>
  <c r="H31" i="1" s="1"/>
  <c r="E23" i="1"/>
  <c r="H23" i="1" s="1"/>
  <c r="E24" i="1"/>
  <c r="E25" i="1"/>
  <c r="E26" i="1"/>
  <c r="H26" i="1" s="1"/>
  <c r="E27" i="1"/>
  <c r="H27" i="1" s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E12" i="1"/>
  <c r="H12" i="1" s="1"/>
  <c r="D78" i="1" l="1"/>
  <c r="E78" i="1"/>
  <c r="F78" i="1"/>
  <c r="G78" i="1"/>
  <c r="H78" i="1"/>
  <c r="C78" i="1"/>
  <c r="D67" i="1"/>
  <c r="E38" i="1" s="1"/>
  <c r="E67" i="1"/>
  <c r="F67" i="1"/>
  <c r="F30" i="1" s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G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H38" i="1" l="1"/>
  <c r="H30" i="1" s="1"/>
  <c r="H10" i="1" s="1"/>
  <c r="E30" i="1"/>
  <c r="E10" i="1" s="1"/>
  <c r="C47" i="1"/>
  <c r="E47" i="1"/>
  <c r="F47" i="1"/>
  <c r="D47" i="1"/>
  <c r="C10" i="1"/>
  <c r="C84" i="1" s="1"/>
  <c r="D10" i="1"/>
  <c r="H47" i="1"/>
  <c r="F10" i="1"/>
  <c r="G47" i="1"/>
  <c r="G10" i="1"/>
  <c r="F84" i="1" l="1"/>
  <c r="E84" i="1"/>
  <c r="D84" i="1"/>
  <c r="H84" i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<sst xmlns="http://schemas.openxmlformats.org/spreadsheetml/2006/main" count="81" uniqueCount="49">
  <si>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</si>
  <si>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</si>
  <si>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</si>
  <si>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</si>
  <si>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</si>
  <si>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</si>
  <si>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</si>
  <si>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</si>
  <si>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</si>
  <si>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</si>
  <si>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</si>
  <si>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</si>
  <si>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</si>
  <si>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</si>
  <si>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</si>
  <si>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</si>
  <si>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</si>
  <si>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</si>
  <si>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</si>
  <si>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</si>
  <si>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</si>
  <si>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</si>
  <si>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</si>
  <si>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</si>
  <si>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</si>
  <si>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</si>
  <si>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</si>
  <si>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</si>
  <si>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</si>
  <si>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</si>
  <si>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</si>
  <si>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</si>
  <si>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</si>
  <si>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</si>
  <si>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</si>
  <si>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</si>
  <si>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</si>
  <si>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</si>
  <si>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</si>
  <si>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</si>
  <si>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</si>
  <si>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</si>
  <si>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</si>
  <si>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</si>
  <si>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</si>
  <si>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</si>
  <si>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</si>
  <si>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Innovación y Competitividad (a)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</si>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</sst>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zoomScale="90" zoomScaleNormal="90" workbookViewId="0">
      <selection activeCell="C39" sqref="C39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48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10470158.42</v>
      </c>
      <c r="D10" s="4">
        <f t="shared" ref="D10:H10" si="0">SUM(D11,D21,D30,D41)</f>
        <v>86694989.189999998</v>
      </c>
      <c r="E10" s="4">
        <f t="shared" si="0"/>
        <v>97165147.609999999</v>
      </c>
      <c r="F10" s="4">
        <f t="shared" si="0"/>
        <v>60519855.25</v>
      </c>
      <c r="G10" s="4">
        <f t="shared" si="0"/>
        <v>60519855.25</v>
      </c>
      <c r="H10" s="4">
        <f t="shared" si="0"/>
        <v>36645292.359999999</v>
      </c>
    </row>
    <row r="11" spans="2:9" x14ac:dyDescent="0.25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0</v>
      </c>
      <c r="D21" s="4">
        <f t="shared" ref="D21:H21" si="4">SUM(D22:D28)</f>
        <v>0</v>
      </c>
      <c r="E21" s="4">
        <f t="shared" si="4"/>
        <v>0</v>
      </c>
      <c r="F21" s="4">
        <f t="shared" si="4"/>
        <v>0</v>
      </c>
      <c r="G21" s="4">
        <f t="shared" si="4"/>
        <v>0</v>
      </c>
      <c r="H21" s="4">
        <f t="shared" si="4"/>
        <v>0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25">
      <c r="B23" s="11" t="s">
        <v>24</v>
      </c>
      <c r="C23" s="15">
        <v>0</v>
      </c>
      <c r="D23" s="15">
        <v>0</v>
      </c>
      <c r="E23" s="17">
        <f t="shared" si="5"/>
        <v>0</v>
      </c>
      <c r="F23" s="15">
        <v>0</v>
      </c>
      <c r="G23" s="15">
        <v>0</v>
      </c>
      <c r="H23" s="17">
        <f t="shared" si="6"/>
        <v>0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10470158.42</v>
      </c>
      <c r="D30" s="4">
        <f t="shared" ref="D30:H30" si="7">SUM(D31:D39)</f>
        <v>86694989.189999998</v>
      </c>
      <c r="E30" s="4">
        <f t="shared" si="7"/>
        <v>97165147.609999999</v>
      </c>
      <c r="F30" s="4">
        <f t="shared" si="7"/>
        <v>60519855.25</v>
      </c>
      <c r="G30" s="4">
        <f t="shared" si="7"/>
        <v>60519855.25</v>
      </c>
      <c r="H30" s="4">
        <f t="shared" si="7"/>
        <v>36645292.359999999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10470158.42</v>
      </c>
      <c r="D38" s="15">
        <v>86694989.189999998</v>
      </c>
      <c r="E38" s="17">
        <f t="shared" si="8"/>
        <v>97165147.609999999</v>
      </c>
      <c r="F38" s="15">
        <v>60519855.25</v>
      </c>
      <c r="G38" s="15">
        <v>60519855.25</v>
      </c>
      <c r="H38" s="17">
        <f t="shared" si="9"/>
        <v>36645292.359999999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54000</v>
      </c>
      <c r="E47" s="4">
        <f t="shared" si="13"/>
        <v>54000</v>
      </c>
      <c r="F47" s="4">
        <f t="shared" si="13"/>
        <v>39000</v>
      </c>
      <c r="G47" s="4">
        <f t="shared" si="13"/>
        <v>39000</v>
      </c>
      <c r="H47" s="4">
        <f t="shared" si="13"/>
        <v>15000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54000</v>
      </c>
      <c r="E67" s="4">
        <f t="shared" si="20"/>
        <v>54000</v>
      </c>
      <c r="F67" s="4">
        <f t="shared" si="20"/>
        <v>39000</v>
      </c>
      <c r="G67" s="4">
        <f t="shared" si="20"/>
        <v>39000</v>
      </c>
      <c r="H67" s="4">
        <f t="shared" si="20"/>
        <v>15000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54000</v>
      </c>
      <c r="E75" s="17">
        <f t="shared" si="21"/>
        <v>54000</v>
      </c>
      <c r="F75" s="15">
        <v>39000</v>
      </c>
      <c r="G75" s="15">
        <v>39000</v>
      </c>
      <c r="H75" s="17">
        <f t="shared" si="22"/>
        <v>15000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10470158.42</v>
      </c>
      <c r="D84" s="5">
        <f t="shared" ref="D84:H84" si="26">SUM(D10,D47)</f>
        <v>86748989.189999998</v>
      </c>
      <c r="E84" s="5">
        <f>SUM(E10,E47)</f>
        <v>97219147.609999999</v>
      </c>
      <c r="F84" s="5">
        <f t="shared" si="26"/>
        <v>60558855.25</v>
      </c>
      <c r="G84" s="5">
        <f t="shared" si="26"/>
        <v>60558855.25</v>
      </c>
      <c r="H84" s="5">
        <f t="shared" si="26"/>
        <v>36660292.359999999</v>
      </c>
    </row>
    <row r="86" spans="2:8" s="18" customFormat="1" x14ac:dyDescent="0.25"/>
    <row r="87" spans="2:8" s="18" customFormat="1" x14ac:dyDescent="0.25"/>
    <row r="88" spans="2:8" s="18" customFormat="1" x14ac:dyDescent="0.25"/>
    <row r="89" spans="2:8" s="18" customFormat="1" x14ac:dyDescent="0.25"/>
    <row r="90" spans="2:8" s="18" customFormat="1" x14ac:dyDescent="0.25"/>
    <row r="91" spans="2:8" s="18" customFormat="1" x14ac:dyDescent="0.25"/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dcterms:created xsi:type="dcterms:W3CDTF">2020-01-08T22:29:57Z</dcterms:created>
  <dcterms:modified xsi:type="dcterms:W3CDTF">2023-01-24T21:04:08Z</dcterms:modified>
</cp:coreProperties>
</file>